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\Documents\16 Proyecto UACH\12 2022\06 CUENTA PUBLICA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0490" windowHeight="6165"/>
  </bookViews>
  <sheets>
    <sheet name="EAI_FF" sheetId="1" r:id="rId1"/>
  </sheets>
  <definedNames>
    <definedName name="_xlnm.Print_Area" localSheetId="0">EAI_FF!$A$1:$I$32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F8" i="1"/>
  <c r="D8" i="1"/>
  <c r="C8" i="1"/>
  <c r="G26" i="1" l="1"/>
  <c r="F26" i="1"/>
  <c r="E18" i="1"/>
  <c r="H18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<sst xmlns="http://schemas.openxmlformats.org/spreadsheetml/2006/main" count="39" uniqueCount="35">
  <si>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</si>
  <si>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</si>
  <si>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</si>
  <si>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</si>
  <si>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</si>
  <si>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</si>
  <si>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</si>
  <si>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</si>
  <si>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</si>
  <si>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</si>
  <si>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</si>
  <si>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</si>
  <si>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</si>
  <si>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</si>
  <si>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</si>
  <si>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</si>
  <si>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</si>
  <si>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</si>
  <si>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</si>
  <si>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</si>
  <si>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</si>
  <si>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</si>
  <si>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</si>
  <si>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</si>
  <si>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</si>
  <si>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</si>
  <si>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</si>
  <si>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</si>
  <si>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</si>
  <si>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Universidad Autónoma de Chihuahua</t>
  </si>
  <si>
    <t>Del 01 de enero al 31 de diciembre del 2021</t>
  </si>
  <si>
    <t>DR. JESÚS VILLALOBOS JIÓN</t>
  </si>
  <si>
    <t>RECTOR</t>
  </si>
  <si>
    <t xml:space="preserve">M.C. FRANCISCO MÁRQUEZ SALCIDO </t>
  </si>
  <si>
    <t xml:space="preserve">DIRECTOR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</si>
</sst>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6" xfId="0" applyFont="1" applyBorder="1" applyProtection="1"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topLeftCell="A12" zoomScaleNormal="100" workbookViewId="0">
      <selection activeCell="E30" sqref="E30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4.7109375" style="1" bestFit="1" customWidth="1"/>
    <col min="6" max="7" width="15.140625" style="1" customWidth="1"/>
    <col min="8" max="8" width="15.28515625" style="1" bestFit="1" customWidth="1"/>
    <col min="9" max="9" width="4.425781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500000</v>
      </c>
      <c r="D8" s="18">
        <f>SUM(D9:D16)</f>
        <v>21629575</v>
      </c>
      <c r="E8" s="21">
        <f t="shared" ref="E8:E16" si="0">C8+D8</f>
        <v>22129575</v>
      </c>
      <c r="F8" s="18">
        <f>SUM(F9:F16)</f>
        <v>12388492</v>
      </c>
      <c r="G8" s="21">
        <f>SUM(G9:G16)</f>
        <v>11638492</v>
      </c>
      <c r="H8" s="5">
        <f t="shared" ref="H8:H16" si="1">G8-C8</f>
        <v>11138492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500000</v>
      </c>
      <c r="D15" s="19">
        <v>21629575</v>
      </c>
      <c r="E15" s="23">
        <f t="shared" si="0"/>
        <v>22129575</v>
      </c>
      <c r="F15" s="19">
        <v>12388492</v>
      </c>
      <c r="G15" s="22">
        <v>11638492</v>
      </c>
      <c r="H15" s="7">
        <f t="shared" si="1"/>
        <v>11138492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2361239062</v>
      </c>
      <c r="D18" s="18">
        <f>SUM(D19:D22)</f>
        <v>402897023</v>
      </c>
      <c r="E18" s="21">
        <f>C18+D18</f>
        <v>2764136085</v>
      </c>
      <c r="F18" s="18">
        <f>SUM(F19:F22)</f>
        <v>2379245863</v>
      </c>
      <c r="G18" s="21">
        <f>SUM(G19:G22)</f>
        <v>2337170702</v>
      </c>
      <c r="H18" s="5">
        <f>G18-C18</f>
        <v>-24068360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23703146</v>
      </c>
      <c r="D20" s="19">
        <v>4045781</v>
      </c>
      <c r="E20" s="23">
        <f>C20+D20</f>
        <v>27748927</v>
      </c>
      <c r="F20" s="19">
        <v>10406645</v>
      </c>
      <c r="G20" s="22">
        <v>10406644</v>
      </c>
      <c r="H20" s="7">
        <f>G20-C20</f>
        <v>-13296502</v>
      </c>
    </row>
    <row r="21" spans="2:8" x14ac:dyDescent="0.2">
      <c r="B21" s="6" t="s">
        <v>20</v>
      </c>
      <c r="C21" s="22">
        <v>445898333</v>
      </c>
      <c r="D21" s="19">
        <v>17904530</v>
      </c>
      <c r="E21" s="23">
        <f>C21+D21</f>
        <v>463802863</v>
      </c>
      <c r="F21" s="19">
        <v>387392223</v>
      </c>
      <c r="G21" s="22">
        <v>385903809</v>
      </c>
      <c r="H21" s="7">
        <f>G21-C21</f>
        <v>-59994524</v>
      </c>
    </row>
    <row r="22" spans="2:8" x14ac:dyDescent="0.2">
      <c r="B22" s="6" t="s">
        <v>22</v>
      </c>
      <c r="C22" s="22">
        <v>1891637583</v>
      </c>
      <c r="D22" s="19">
        <v>380946712</v>
      </c>
      <c r="E22" s="23">
        <f>C22+D22</f>
        <v>2272584295</v>
      </c>
      <c r="F22" s="19">
        <v>1981446995</v>
      </c>
      <c r="G22" s="22">
        <v>1940860249</v>
      </c>
      <c r="H22" s="7">
        <f>G22-C22</f>
        <v>49222666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2361739062</v>
      </c>
      <c r="D26" s="26">
        <f>SUM(D24,D18,D8)</f>
        <v>424526598</v>
      </c>
      <c r="E26" s="15">
        <f>SUM(D26,C26)</f>
        <v>2786265660</v>
      </c>
      <c r="F26" s="26">
        <f>SUM(F24,F18,F8)</f>
        <v>2391634355</v>
      </c>
      <c r="G26" s="15">
        <f>SUM(G24,G18,G8)</f>
        <v>2348809194</v>
      </c>
      <c r="H26" s="28">
        <f>SUM(G26-C26)</f>
        <v>-12929868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ht="15" x14ac:dyDescent="0.2">
      <c r="B30" s="48"/>
      <c r="F30" s="48"/>
      <c r="G30" s="50"/>
      <c r="H30" s="51"/>
    </row>
    <row r="31" spans="2:8" s="3" customFormat="1" ht="15" x14ac:dyDescent="0.2">
      <c r="B31" s="49" t="s">
        <v>31</v>
      </c>
      <c r="F31" s="52"/>
      <c r="G31" s="49" t="s">
        <v>33</v>
      </c>
      <c r="H31" s="49"/>
    </row>
    <row r="32" spans="2:8" s="3" customFormat="1" ht="15" x14ac:dyDescent="0.2">
      <c r="B32" s="49" t="s">
        <v>32</v>
      </c>
      <c r="F32" s="52"/>
      <c r="G32" s="49" t="s">
        <v>34</v>
      </c>
      <c r="H32" s="49"/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23622047244094491" right="0.23622047244094491" top="0.74803149606299213" bottom="0.74803149606299213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2022-01-31T21:35:45Z</cp:lastPrinted>
  <dcterms:created xsi:type="dcterms:W3CDTF">2019-12-05T18:23:32Z</dcterms:created>
  <dcterms:modified xsi:type="dcterms:W3CDTF">2022-01-31T21:35:52Z</dcterms:modified>
</cp:coreProperties>
</file>